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KB\Krankenhäuser\2-Abfragen und Erhebungen\2022\2022-03-11_Abfrage zur Durchführung von Erstuntersuchungen\"/>
    </mc:Choice>
  </mc:AlternateContent>
  <xr:revisionPtr revIDLastSave="0" documentId="13_ncr:1_{220ABC6C-2DB2-4CC0-9BA6-66B07F2D46F3}" xr6:coauthVersionLast="36" xr6:coauthVersionMax="36" xr10:uidLastSave="{00000000-0000-0000-0000-000000000000}"/>
  <bookViews>
    <workbookView xWindow="0" yWindow="0" windowWidth="14880" windowHeight="10320" xr2:uid="{00000000-000D-0000-FFFF-FFFF00000000}"/>
  </bookViews>
  <sheets>
    <sheet name="Tabelle2" sheetId="5" r:id="rId1"/>
  </sheets>
  <definedNames>
    <definedName name="_xlnm._FilterDatabase" localSheetId="0" hidden="1">Tabelle2!$A$4:$N$37</definedName>
  </definedNames>
  <calcPr calcId="191029"/>
</workbook>
</file>

<file path=xl/calcChain.xml><?xml version="1.0" encoding="utf-8"?>
<calcChain xmlns="http://schemas.openxmlformats.org/spreadsheetml/2006/main">
  <c r="H42" i="5" l="1"/>
  <c r="B3" i="5" l="1"/>
  <c r="G42" i="5" l="1"/>
</calcChain>
</file>

<file path=xl/sharedStrings.xml><?xml version="1.0" encoding="utf-8"?>
<sst xmlns="http://schemas.openxmlformats.org/spreadsheetml/2006/main" count="318" uniqueCount="208">
  <si>
    <t>Bad Belzig</t>
  </si>
  <si>
    <t>Klinik Ernst von Bergmann Bad Belzig gGmbH</t>
  </si>
  <si>
    <t>Bad Saarow</t>
  </si>
  <si>
    <t>HELIOS Klinikum Bad Saarow</t>
  </si>
  <si>
    <t>Beeskow</t>
  </si>
  <si>
    <t>Oder-Spree Krankenhaus</t>
  </si>
  <si>
    <t>Bernau</t>
  </si>
  <si>
    <t>Immanuel Klinikum Bernau Herzzentrum Brandenburg</t>
  </si>
  <si>
    <t>Brandenburg</t>
  </si>
  <si>
    <t>Städtisches Klinikum Brandenburg</t>
  </si>
  <si>
    <t>Cottbus</t>
  </si>
  <si>
    <t>Carl-Thiem-Klinikum Cottbus</t>
  </si>
  <si>
    <t>Eberswalde</t>
  </si>
  <si>
    <t>Klinikum Barnim Werner Forßmann Krankenhaus</t>
  </si>
  <si>
    <t>Martin Gropius Krankenhaus</t>
  </si>
  <si>
    <t>Eisenhüttenstadt</t>
  </si>
  <si>
    <t>Städtisches Krankenhaus Eisenhüttenstadt</t>
  </si>
  <si>
    <t>Elsterwerda / Finsterwalde / Herzberg</t>
  </si>
  <si>
    <t>Frankfurt (Oder)</t>
  </si>
  <si>
    <t>Klinikum Frankfurt (Oder)</t>
  </si>
  <si>
    <t>Gransee</t>
  </si>
  <si>
    <t>Oberhavel Klinik - Standort Gransee</t>
  </si>
  <si>
    <t>Kyritz / Pritzwalk / Wittstock</t>
  </si>
  <si>
    <t>Luckenwalde</t>
  </si>
  <si>
    <t>Nauen / Rathenow</t>
  </si>
  <si>
    <t>Neuruppin</t>
  </si>
  <si>
    <t>Ruppiner Kliniken</t>
  </si>
  <si>
    <t>Oranienburg/Hennigsdorf</t>
  </si>
  <si>
    <t>Oberhavel Kliniken</t>
  </si>
  <si>
    <t>Perleberg</t>
  </si>
  <si>
    <t>Kreiskrankenhaus Prignitz</t>
  </si>
  <si>
    <t>Potsdam</t>
  </si>
  <si>
    <t>Prenzlau</t>
  </si>
  <si>
    <t>Kreiskrankenhaus Prenzlau</t>
  </si>
  <si>
    <t>Rüdersdorf</t>
  </si>
  <si>
    <t>Immanuel Klinik Rüdersdorf</t>
  </si>
  <si>
    <t>Schwedt (Oder)</t>
  </si>
  <si>
    <t>ASKLEPIOS Klinikum Uckermark</t>
  </si>
  <si>
    <t>Senftenberg / Lauchhammer</t>
  </si>
  <si>
    <t>Strausberg / Wriezen</t>
  </si>
  <si>
    <t>Krankenhaus Märkisch-Oderland</t>
  </si>
  <si>
    <t>Templin</t>
  </si>
  <si>
    <t>Sana Krankenhaus Templin</t>
  </si>
  <si>
    <t>Treuenbrietzen</t>
  </si>
  <si>
    <t>Standort/e</t>
  </si>
  <si>
    <t>Einrichtung</t>
  </si>
  <si>
    <t>KMG Klinikum Luckenwalde</t>
  </si>
  <si>
    <t>Johanniter-Krankenhaus Treuenbrietzen</t>
  </si>
  <si>
    <t>Seelow</t>
  </si>
  <si>
    <t>Krankenhaus Seelow</t>
  </si>
  <si>
    <t>Rückmeldung</t>
  </si>
  <si>
    <t>x</t>
  </si>
  <si>
    <t>Abfrage zur Durchführung der Erstuntersuchung nach § 62 AsylG</t>
  </si>
  <si>
    <t>ja</t>
  </si>
  <si>
    <t>nein</t>
  </si>
  <si>
    <t>Sana Kliniken
Standort Senftenberg
Standort Lauchhammer</t>
  </si>
  <si>
    <t>Havelland Kliniken
Standort Nauen
Standort Rathenow</t>
  </si>
  <si>
    <t>Bereitschaft</t>
  </si>
  <si>
    <t>Elbe-Elster-Klinikum GmbH 
in jedem Fall Standort Finsterwalde</t>
  </si>
  <si>
    <t>Klinikum Ernst von Bergmann gGmbH</t>
  </si>
  <si>
    <t>PM</t>
  </si>
  <si>
    <t>LOS</t>
  </si>
  <si>
    <t>BAR</t>
  </si>
  <si>
    <t>BRB</t>
  </si>
  <si>
    <t>CB</t>
  </si>
  <si>
    <t>FFO</t>
  </si>
  <si>
    <t>OHV</t>
  </si>
  <si>
    <t>OPR</t>
  </si>
  <si>
    <t>LDS</t>
  </si>
  <si>
    <t>TF</t>
  </si>
  <si>
    <t>HVL</t>
  </si>
  <si>
    <t>PR</t>
  </si>
  <si>
    <t>P</t>
  </si>
  <si>
    <t>UM</t>
  </si>
  <si>
    <t>MOL</t>
  </si>
  <si>
    <t>OSL</t>
  </si>
  <si>
    <t>EE</t>
  </si>
  <si>
    <t>Kliniken mit schon bestehenden Verträgen zur Durchführung von Erstuntersuchungen</t>
  </si>
  <si>
    <t>Beitrittserklärung erfolgt am</t>
  </si>
  <si>
    <t>Ansprechpartner*innen</t>
  </si>
  <si>
    <t>Zeitslots</t>
  </si>
  <si>
    <t>Angebot gültig ab</t>
  </si>
  <si>
    <t>Pieskower Straße 33
15526 Bad Saarow</t>
  </si>
  <si>
    <t>carmen.bier@helios-gesundheit.de</t>
  </si>
  <si>
    <t>Adresse</t>
  </si>
  <si>
    <t>Email-Adresse</t>
  </si>
  <si>
    <t xml:space="preserve">
x</t>
  </si>
  <si>
    <t>Fr. Dr. Milena Schaeffer-Kurepkat</t>
  </si>
  <si>
    <t>Fr. Carmen Bier</t>
  </si>
  <si>
    <t>Hochstraße 29
14770 Brandenburg</t>
  </si>
  <si>
    <t>m.schaeffer-kurepkat@gzb-brandenburg</t>
  </si>
  <si>
    <t>Friedrich-Engels-Str 39
15890 Eisenhüttenstadt</t>
  </si>
  <si>
    <t>Hr. Thomas Brüning
(Koordinator ZABH)
Fr. Rhena Thonke
(Abrechnung)</t>
  </si>
  <si>
    <t>thomas.bruening@mvz-ehst.de
rhena.thenke@khehst.de</t>
  </si>
  <si>
    <t>Telefon</t>
  </si>
  <si>
    <t>03381/2147117</t>
  </si>
  <si>
    <t>03364/543721
03364/543980</t>
  </si>
  <si>
    <t>Robert-Koch-Straße 2-12
16515 Oranienburg</t>
  </si>
  <si>
    <t>Fr. Arina Fath</t>
  </si>
  <si>
    <t>arina.fath@oberhavel-kliniken.de</t>
  </si>
  <si>
    <t>03301/662970</t>
  </si>
  <si>
    <t>03306/759281</t>
  </si>
  <si>
    <t>Meseberger Weg 12-13
16775 Gransee</t>
  </si>
  <si>
    <t>Di und Do 09:00 Uhr bis 11:00 Uhr in der zentralen Notaufnahme</t>
  </si>
  <si>
    <t>ab sofort</t>
  </si>
  <si>
    <t>bereits bekannt (ZABH)</t>
  </si>
  <si>
    <t>Fr. Claudia König</t>
  </si>
  <si>
    <t>c.koenig@elbe-elster-klinikum.de</t>
  </si>
  <si>
    <t>03531/503482</t>
  </si>
  <si>
    <t>Hr. Dr. Gunnar Pietzner</t>
  </si>
  <si>
    <t>Fehrbelliner Straße 38
16816 Neuruppin</t>
  </si>
  <si>
    <t>gf@ruppiner-kliniken.de</t>
  </si>
  <si>
    <t>03391/3911210</t>
  </si>
  <si>
    <t>Standort Pritzwalk</t>
  </si>
  <si>
    <t>Standort Wittstock</t>
  </si>
  <si>
    <t>KMG Klinikum Mitte GmbH
Standort Kyritz</t>
  </si>
  <si>
    <t>Dr. med. Gaetcke</t>
  </si>
  <si>
    <t>Perleberger Straße 31a
16866 Kyritz</t>
  </si>
  <si>
    <t>f.gaetcke@kmg-kliniken.de</t>
  </si>
  <si>
    <t>033971 / 642200</t>
  </si>
  <si>
    <t>Fr. Dr. med. Anne-Grit Bialojan</t>
  </si>
  <si>
    <t>Giesendorfer Weg 2a
16928 Pritzwalk</t>
  </si>
  <si>
    <t>a.bialojan@kmg-kliniken.de</t>
  </si>
  <si>
    <t>03395 / 685290</t>
  </si>
  <si>
    <t>Hr. Dr. med. Volker Hitz</t>
  </si>
  <si>
    <t>Meyenburger Chausssee 23
16909 Wittstock</t>
  </si>
  <si>
    <t>v.hitz@kmg-kliniken.de</t>
  </si>
  <si>
    <t>03394 / 4271101</t>
  </si>
  <si>
    <t>Kirchhainer Straße 38a
03238 Finsterwalde</t>
  </si>
  <si>
    <t>Iakovos Georgiou</t>
  </si>
  <si>
    <t>Niemegker Straße 45
14806 Bad Belzig</t>
  </si>
  <si>
    <t>iakovos.georgiou2@klinikevb.de</t>
  </si>
  <si>
    <t>Angela Krug</t>
  </si>
  <si>
    <t>Prötzeler Chaussee 5
15344 Strausberg</t>
  </si>
  <si>
    <t>a.krug@khmol.de</t>
  </si>
  <si>
    <t>03341/5222150</t>
  </si>
  <si>
    <t>Robert-Koch-Straße 7-15
15306 Seelow</t>
  </si>
  <si>
    <t>Guben</t>
  </si>
  <si>
    <t>Naemi-Wilke-Stift Guben</t>
  </si>
  <si>
    <t>SPN</t>
  </si>
  <si>
    <t>Fr. Kathrin Tigges</t>
  </si>
  <si>
    <t>Dr.-Ayrer-Straße 1-4
03172 Guben</t>
  </si>
  <si>
    <t>itskha@naemi-wilke-stift.de</t>
  </si>
  <si>
    <t>03561/403346</t>
  </si>
  <si>
    <t>Forst</t>
  </si>
  <si>
    <t>Lausitz Klinik Forst</t>
  </si>
  <si>
    <t>Fr. Diana Heyne
Fr. Susan Reim</t>
  </si>
  <si>
    <t>Robert-Koch-Straße 35
03149 Forst</t>
  </si>
  <si>
    <t>diana.heyne@lausitzklinik.de
susan.reim@lausitzklinik.de</t>
  </si>
  <si>
    <t>03562/985415
03562/985434</t>
  </si>
  <si>
    <t>Prof. Dr. Rüdiger Heicappell
Gunnar Feil</t>
  </si>
  <si>
    <t>Am Klinikum 1
16303 Schwedt</t>
  </si>
  <si>
    <t>03332/533041
03332/533105</t>
  </si>
  <si>
    <t>r.heicappell@aqsklepios.com
g.feil@asklepios.com</t>
  </si>
  <si>
    <t>Mi+Fr | 09:00-16:00 Uhr</t>
  </si>
  <si>
    <t>Katrin Magerkurth
Iris Nötling
Petra Herbertz</t>
  </si>
  <si>
    <t>Müllroser Chaussee 7
15236 Frankfurt (O)</t>
  </si>
  <si>
    <t>katrin.magerkurth@klinikumffo.de
iris.noelting@klinikumffo.de
petra.herbertz@klinikumffo.de</t>
  </si>
  <si>
    <t>0335/5482010
0335/5482011
0335/5482890</t>
  </si>
  <si>
    <t>Fr. Una Kniebusch</t>
  </si>
  <si>
    <t>Johanniterstraße 1
14929 Treuenbrietzen</t>
  </si>
  <si>
    <t>una.kniebusch@trb.johanniter-kliniken.de</t>
  </si>
  <si>
    <t>033748/82293</t>
  </si>
  <si>
    <t>Wir bitten um Ihr Verständnis, dass wir noch einige organisatorische Voraussetzungen klären müssen und deshalb noch kein konkretes Startdatum sowie Timeslots benennen können.</t>
  </si>
  <si>
    <t>Ines Nobis</t>
  </si>
  <si>
    <t>Charlottenstraße 72
14467 Potsdam</t>
  </si>
  <si>
    <t>ukraine@poliklinikevb.de</t>
  </si>
  <si>
    <t>0331/24133405</t>
  </si>
  <si>
    <t>Frank Volkmer
Matthias Göckert</t>
  </si>
  <si>
    <t>Ketziner Straße 21
14464 Nauen</t>
  </si>
  <si>
    <t>frank.volkmer@havelland-kliniken.de
matthias.goeckert@havelland-kliniken.de</t>
  </si>
  <si>
    <t>03321/421022
03321/421487</t>
  </si>
  <si>
    <t>Birgit Spielhagen</t>
  </si>
  <si>
    <t>Saarstraße 1
14943 Luckenwalde</t>
  </si>
  <si>
    <t>b.spielhagen@kmg-kliniken.de</t>
  </si>
  <si>
    <t>03371/699107</t>
  </si>
  <si>
    <t>erste Untersuchungen seit letzter Woche, ab KW 14 Angebot eines festen Tages in der Woche geplant</t>
  </si>
  <si>
    <t>Thiemstraße 111
03048 Cottbus</t>
  </si>
  <si>
    <t>0355/462015
0355/462459
0355/463344</t>
  </si>
  <si>
    <t>a.hoehne@ctk.de
anmeldung@ctk-poliklinik.de</t>
  </si>
  <si>
    <r>
      <rPr>
        <b/>
        <sz val="11"/>
        <color theme="1"/>
        <rFont val="Calibri"/>
        <family val="2"/>
        <scheme val="minor"/>
      </rPr>
      <t xml:space="preserve">Kinder:
</t>
    </r>
    <r>
      <rPr>
        <sz val="11"/>
        <color theme="1"/>
        <rFont val="Calibri"/>
        <family val="2"/>
        <scheme val="minor"/>
      </rPr>
      <t xml:space="preserve">Dr. A. Grunske 
über Ambulanz Kinderklinik
Fr. Höhne
Sekretariat Kinderklinik
</t>
    </r>
    <r>
      <rPr>
        <b/>
        <sz val="11"/>
        <color theme="1"/>
        <rFont val="Calibri"/>
        <family val="2"/>
        <scheme val="minor"/>
      </rPr>
      <t xml:space="preserve">Erwachsene:
</t>
    </r>
    <r>
      <rPr>
        <sz val="11"/>
        <color theme="1"/>
        <rFont val="Calibri"/>
        <family val="2"/>
        <scheme val="minor"/>
      </rPr>
      <t>Prof. Steinhauer
Dr. Polte über Fr. Romanowsky</t>
    </r>
  </si>
  <si>
    <t>Angermünde</t>
  </si>
  <si>
    <t>Ronald Kühn</t>
  </si>
  <si>
    <t>Rudolf-Breitscheid-Straße 100
16225 Eberswalde</t>
  </si>
  <si>
    <t>ronald.kuehn@glg-mbh.de</t>
  </si>
  <si>
    <t>03334/691638</t>
  </si>
  <si>
    <t>GLG Fachklinik Wolletzsee</t>
  </si>
  <si>
    <t>Krankenhaus Angermünde</t>
  </si>
  <si>
    <t>Heidrun Fölsner</t>
  </si>
  <si>
    <t>Rudolf-Breitscheid-Straße 37
16278 Angermünde</t>
  </si>
  <si>
    <t>heidrun.foelsner@glg-mbh.de</t>
  </si>
  <si>
    <t>03334/692330</t>
  </si>
  <si>
    <t>Zur Welse 2
16278 angermünde</t>
  </si>
  <si>
    <t>Brandenburgklinik</t>
  </si>
  <si>
    <t>Königs Wusterhausen</t>
  </si>
  <si>
    <t>Lübben</t>
  </si>
  <si>
    <t>Achenbach-Krankenhaus Königs Wusterhausen</t>
  </si>
  <si>
    <t>benno.bretag@sana.de</t>
  </si>
  <si>
    <t>Dr. Benno Bretag</t>
  </si>
  <si>
    <t>Köpenicker Straße 29
15711 Königs Wusterhausen</t>
  </si>
  <si>
    <t>03375/2885431</t>
  </si>
  <si>
    <t xml:space="preserve">Klinikum Dahme-Spreewald
Spreewald Klinik Lübben
</t>
  </si>
  <si>
    <t>JA</t>
  </si>
  <si>
    <t>Interesse an kostenfreien Antigentests</t>
  </si>
  <si>
    <t>kindsgrab@michelsgruppe.de</t>
  </si>
  <si>
    <t>033397/31930
0162/4266700</t>
  </si>
  <si>
    <t>Fr. Kindsgrab Vogel</t>
  </si>
  <si>
    <t>Brandenburgallee 1
16321 Bernau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</si>
</sst>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  <font>
      <sz val="7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rgb="FF000000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5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1" fillId="2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7" fillId="0" borderId="8" xfId="0" applyFont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2" fillId="5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9" xfId="0" applyBorder="1" applyAlignment="1">
      <alignment vertical="top" wrapText="1"/>
    </xf>
    <xf numFmtId="0" fontId="0" fillId="5" borderId="0" xfId="0" applyFill="1" applyAlignment="1">
      <alignment vertical="top"/>
    </xf>
    <xf numFmtId="0" fontId="0" fillId="0" borderId="0" xfId="0" applyAlignment="1">
      <alignment horizontal="left" vertical="top"/>
    </xf>
    <xf numFmtId="0" fontId="0" fillId="5" borderId="0" xfId="0" applyFill="1" applyAlignment="1">
      <alignment horizontal="left" vertical="top"/>
    </xf>
    <xf numFmtId="0" fontId="7" fillId="0" borderId="17" xfId="0" applyFont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0" fontId="7" fillId="0" borderId="19" xfId="0" applyFont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1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13" xfId="0" applyBorder="1" applyAlignment="1">
      <alignment horizontal="center" vertical="top"/>
    </xf>
    <xf numFmtId="0" fontId="0" fillId="0" borderId="16" xfId="0" applyBorder="1" applyAlignment="1">
      <alignment horizontal="left"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14" xfId="0" applyBorder="1" applyAlignment="1">
      <alignment horizontal="left" vertical="top"/>
    </xf>
    <xf numFmtId="0" fontId="0" fillId="0" borderId="25" xfId="0" applyFill="1" applyBorder="1" applyAlignment="1">
      <alignment vertical="top"/>
    </xf>
    <xf numFmtId="0" fontId="0" fillId="0" borderId="27" xfId="0" applyBorder="1" applyAlignment="1">
      <alignment vertical="top" wrapText="1"/>
    </xf>
    <xf numFmtId="0" fontId="0" fillId="5" borderId="3" xfId="0" applyFill="1" applyBorder="1" applyAlignment="1">
      <alignment vertical="top"/>
    </xf>
    <xf numFmtId="0" fontId="7" fillId="5" borderId="3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left" vertical="top" wrapText="1"/>
    </xf>
    <xf numFmtId="3" fontId="1" fillId="5" borderId="1" xfId="0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4" fontId="0" fillId="0" borderId="32" xfId="0" applyNumberFormat="1" applyFill="1" applyBorder="1" applyAlignment="1">
      <alignment horizontal="left" vertical="top"/>
    </xf>
    <xf numFmtId="0" fontId="0" fillId="0" borderId="33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7" fillId="0" borderId="35" xfId="0" applyFont="1" applyBorder="1" applyAlignment="1">
      <alignment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3" fontId="1" fillId="0" borderId="21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3" fontId="1" fillId="0" borderId="13" xfId="0" applyNumberFormat="1" applyFont="1" applyFill="1" applyBorder="1" applyAlignment="1">
      <alignment horizontal="center" vertical="top" wrapText="1"/>
    </xf>
    <xf numFmtId="0" fontId="0" fillId="0" borderId="27" xfId="0" applyFill="1" applyBorder="1" applyAlignment="1">
      <alignment vertical="top"/>
    </xf>
    <xf numFmtId="0" fontId="0" fillId="0" borderId="3" xfId="0" applyBorder="1" applyAlignment="1">
      <alignment vertical="top"/>
    </xf>
    <xf numFmtId="0" fontId="7" fillId="0" borderId="3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0" fillId="0" borderId="33" xfId="0" applyFill="1" applyBorder="1" applyAlignment="1">
      <alignment vertical="top"/>
    </xf>
    <xf numFmtId="0" fontId="0" fillId="0" borderId="33" xfId="0" applyBorder="1" applyAlignment="1">
      <alignment vertical="top" wrapText="1"/>
    </xf>
    <xf numFmtId="14" fontId="1" fillId="0" borderId="1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14" fontId="0" fillId="0" borderId="32" xfId="0" applyNumberFormat="1" applyBorder="1" applyAlignment="1">
      <alignment horizontal="left" vertical="top"/>
    </xf>
    <xf numFmtId="0" fontId="7" fillId="5" borderId="39" xfId="0" applyFont="1" applyFill="1" applyBorder="1" applyAlignment="1">
      <alignment vertical="top" wrapText="1"/>
    </xf>
    <xf numFmtId="0" fontId="2" fillId="5" borderId="12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left" vertical="top" wrapText="1"/>
    </xf>
    <xf numFmtId="3" fontId="1" fillId="5" borderId="12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15" xfId="0" applyBorder="1" applyAlignment="1">
      <alignment horizontal="left"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14" fontId="1" fillId="5" borderId="1" xfId="0" applyNumberFormat="1" applyFont="1" applyFill="1" applyBorder="1" applyAlignment="1">
      <alignment horizontal="center" vertical="top" wrapText="1"/>
    </xf>
    <xf numFmtId="14" fontId="0" fillId="0" borderId="29" xfId="0" applyNumberFormat="1" applyBorder="1" applyAlignment="1">
      <alignment horizontal="left" vertical="top"/>
    </xf>
    <xf numFmtId="0" fontId="0" fillId="0" borderId="37" xfId="0" applyBorder="1" applyAlignment="1">
      <alignment vertical="top" wrapText="1"/>
    </xf>
    <xf numFmtId="0" fontId="0" fillId="0" borderId="0" xfId="0" applyFill="1" applyAlignment="1">
      <alignment vertical="top"/>
    </xf>
    <xf numFmtId="0" fontId="5" fillId="0" borderId="42" xfId="0" applyFont="1" applyBorder="1" applyAlignment="1">
      <alignment horizontal="center" vertical="top"/>
    </xf>
    <xf numFmtId="0" fontId="7" fillId="0" borderId="43" xfId="0" applyFont="1" applyBorder="1" applyAlignment="1">
      <alignment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left" vertical="top" wrapText="1"/>
    </xf>
    <xf numFmtId="3" fontId="1" fillId="0" borderId="24" xfId="0" applyNumberFormat="1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/>
    </xf>
    <xf numFmtId="14" fontId="0" fillId="0" borderId="30" xfId="0" applyNumberFormat="1" applyBorder="1" applyAlignment="1">
      <alignment horizontal="left" vertical="top"/>
    </xf>
    <xf numFmtId="0" fontId="0" fillId="0" borderId="44" xfId="0" applyBorder="1" applyAlignment="1">
      <alignment vertical="top"/>
    </xf>
    <xf numFmtId="0" fontId="0" fillId="0" borderId="44" xfId="0" applyBorder="1" applyAlignment="1">
      <alignment vertical="top" wrapText="1"/>
    </xf>
    <xf numFmtId="0" fontId="0" fillId="0" borderId="45" xfId="0" applyBorder="1" applyAlignment="1">
      <alignment vertical="top"/>
    </xf>
    <xf numFmtId="14" fontId="0" fillId="0" borderId="15" xfId="0" applyNumberFormat="1" applyBorder="1" applyAlignment="1">
      <alignment horizontal="left" vertical="center"/>
    </xf>
    <xf numFmtId="0" fontId="7" fillId="0" borderId="39" xfId="0" applyFont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3" fontId="1" fillId="0" borderId="12" xfId="0" applyNumberFormat="1" applyFont="1" applyFill="1" applyBorder="1" applyAlignment="1">
      <alignment horizontal="center" vertical="top" wrapText="1"/>
    </xf>
    <xf numFmtId="14" fontId="0" fillId="0" borderId="15" xfId="0" applyNumberFormat="1" applyBorder="1" applyAlignment="1">
      <alignment horizontal="left" vertical="top"/>
    </xf>
    <xf numFmtId="0" fontId="0" fillId="0" borderId="40" xfId="0" applyBorder="1" applyAlignment="1">
      <alignment vertical="top" wrapText="1"/>
    </xf>
    <xf numFmtId="14" fontId="0" fillId="0" borderId="15" xfId="0" applyNumberFormat="1" applyBorder="1" applyAlignment="1">
      <alignment vertical="center"/>
    </xf>
    <xf numFmtId="14" fontId="0" fillId="0" borderId="29" xfId="0" applyNumberFormat="1" applyBorder="1" applyAlignment="1">
      <alignment horizontal="left" vertical="center"/>
    </xf>
    <xf numFmtId="14" fontId="0" fillId="0" borderId="32" xfId="0" applyNumberFormat="1" applyBorder="1" applyAlignment="1">
      <alignment horizontal="left" vertical="center"/>
    </xf>
    <xf numFmtId="0" fontId="0" fillId="0" borderId="0" xfId="0" applyFill="1" applyAlignment="1">
      <alignment vertical="top" wrapText="1"/>
    </xf>
    <xf numFmtId="14" fontId="1" fillId="0" borderId="12" xfId="0" applyNumberFormat="1" applyFont="1" applyFill="1" applyBorder="1" applyAlignment="1">
      <alignment horizontal="center" vertical="top" wrapText="1"/>
    </xf>
    <xf numFmtId="0" fontId="0" fillId="0" borderId="34" xfId="0" applyBorder="1" applyAlignment="1">
      <alignment vertical="top" wrapText="1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4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vertical="top" wrapText="1"/>
    </xf>
    <xf numFmtId="14" fontId="0" fillId="0" borderId="16" xfId="0" applyNumberFormat="1" applyBorder="1" applyAlignment="1">
      <alignment horizontal="left" vertical="top"/>
    </xf>
    <xf numFmtId="0" fontId="8" fillId="0" borderId="34" xfId="0" applyFont="1" applyBorder="1" applyAlignment="1">
      <alignment vertical="top" wrapText="1"/>
    </xf>
    <xf numFmtId="0" fontId="0" fillId="6" borderId="3" xfId="0" applyFill="1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46" xfId="0" applyBorder="1" applyAlignment="1">
      <alignment vertical="top"/>
    </xf>
    <xf numFmtId="3" fontId="1" fillId="0" borderId="21" xfId="0" quotePrefix="1" applyNumberFormat="1" applyFont="1" applyFill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/>
    </xf>
    <xf numFmtId="0" fontId="0" fillId="0" borderId="29" xfId="0" applyBorder="1" applyAlignment="1">
      <alignment horizontal="left" vertical="top"/>
    </xf>
    <xf numFmtId="3" fontId="1" fillId="0" borderId="24" xfId="0" quotePrefix="1" applyNumberFormat="1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vertical="top"/>
    </xf>
    <xf numFmtId="0" fontId="0" fillId="0" borderId="28" xfId="0" applyBorder="1" applyAlignment="1">
      <alignment horizontal="center" vertical="top"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0" fontId="0" fillId="0" borderId="34" xfId="0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14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13">
    <dxf>
      <fill>
        <patternFill>
          <bgColor rgb="FF66FF66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tskha@naemi-wilke-stift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P43"/>
  <sheetViews>
    <sheetView showGridLines="0" tabSelected="1" zoomScale="85" zoomScaleNormal="85" workbookViewId="0">
      <pane xSplit="4" ySplit="4" topLeftCell="K11" activePane="bottomRight" state="frozen"/>
      <selection pane="topRight" activeCell="E1" sqref="E1"/>
      <selection pane="bottomLeft" activeCell="A5" sqref="A5"/>
      <selection pane="bottomRight" activeCell="O16" sqref="O16"/>
    </sheetView>
  </sheetViews>
  <sheetFormatPr baseColWidth="10" defaultRowHeight="15" x14ac:dyDescent="0.25"/>
  <cols>
    <col min="1" max="1" width="6.42578125" style="2" customWidth="1"/>
    <col min="2" max="2" width="7.5703125" style="2" bestFit="1" customWidth="1"/>
    <col min="3" max="3" width="32.7109375" customWidth="1"/>
    <col min="4" max="4" width="46.7109375" customWidth="1"/>
    <col min="5" max="5" width="16.7109375" customWidth="1"/>
    <col min="6" max="6" width="2.42578125" customWidth="1"/>
    <col min="7" max="7" width="15.7109375" customWidth="1"/>
    <col min="8" max="8" width="20.7109375" style="9" customWidth="1"/>
    <col min="9" max="9" width="35.7109375" customWidth="1"/>
    <col min="10" max="10" width="30.7109375" customWidth="1"/>
    <col min="11" max="11" width="40.7109375" customWidth="1"/>
    <col min="12" max="12" width="16.140625" bestFit="1" customWidth="1"/>
    <col min="13" max="14" width="25.7109375" customWidth="1"/>
    <col min="15" max="15" width="42" bestFit="1" customWidth="1"/>
  </cols>
  <sheetData>
    <row r="1" spans="1:15" ht="23.25" x14ac:dyDescent="0.25">
      <c r="B1" s="144" t="s">
        <v>52</v>
      </c>
      <c r="C1" s="144"/>
      <c r="D1" s="144"/>
      <c r="E1" s="144"/>
      <c r="F1" s="144"/>
      <c r="G1" s="144"/>
      <c r="H1" s="8"/>
    </row>
    <row r="2" spans="1:15" ht="17.45" customHeight="1" x14ac:dyDescent="0.25">
      <c r="C2" s="2"/>
      <c r="D2" s="2"/>
      <c r="E2" s="6"/>
      <c r="F2" s="1"/>
      <c r="G2" s="2"/>
    </row>
    <row r="3" spans="1:15" ht="17.25" customHeight="1" thickBot="1" x14ac:dyDescent="0.3">
      <c r="B3" s="141">
        <f ca="1">TODAY()</f>
        <v>44652</v>
      </c>
      <c r="C3" s="142"/>
      <c r="D3" s="2"/>
      <c r="E3" s="6"/>
      <c r="F3" s="143"/>
      <c r="G3" s="143"/>
    </row>
    <row r="4" spans="1:15" ht="26.25" thickBot="1" x14ac:dyDescent="0.3">
      <c r="B4" s="3"/>
      <c r="C4" s="4" t="s">
        <v>44</v>
      </c>
      <c r="D4" s="5" t="s">
        <v>45</v>
      </c>
      <c r="E4" s="4" t="s">
        <v>50</v>
      </c>
      <c r="F4" s="1"/>
      <c r="G4" s="7" t="s">
        <v>57</v>
      </c>
      <c r="H4" s="4" t="s">
        <v>78</v>
      </c>
      <c r="I4" s="4" t="s">
        <v>79</v>
      </c>
      <c r="J4" s="4" t="s">
        <v>84</v>
      </c>
      <c r="K4" s="4" t="s">
        <v>85</v>
      </c>
      <c r="L4" s="3" t="s">
        <v>94</v>
      </c>
      <c r="M4" s="3" t="s">
        <v>80</v>
      </c>
      <c r="N4" s="4" t="s">
        <v>81</v>
      </c>
      <c r="O4" s="130" t="s">
        <v>203</v>
      </c>
    </row>
    <row r="5" spans="1:15" ht="30.75" thickBot="1" x14ac:dyDescent="0.3">
      <c r="A5" s="2">
        <v>1</v>
      </c>
      <c r="B5" s="60" t="s">
        <v>60</v>
      </c>
      <c r="C5" s="61" t="s">
        <v>0</v>
      </c>
      <c r="D5" s="62" t="s">
        <v>1</v>
      </c>
      <c r="E5" s="63" t="s">
        <v>51</v>
      </c>
      <c r="F5" s="1"/>
      <c r="G5" s="64" t="s">
        <v>53</v>
      </c>
      <c r="H5" s="88">
        <v>44645</v>
      </c>
      <c r="I5" s="65" t="s">
        <v>129</v>
      </c>
      <c r="J5" s="89" t="s">
        <v>130</v>
      </c>
      <c r="K5" s="90" t="s">
        <v>131</v>
      </c>
      <c r="L5" s="65"/>
      <c r="M5" s="65"/>
      <c r="N5" s="66"/>
      <c r="O5" s="133" t="s">
        <v>202</v>
      </c>
    </row>
    <row r="6" spans="1:15" s="2" customFormat="1" ht="45.75" thickBot="1" x14ac:dyDescent="0.3">
      <c r="A6" s="69">
        <v>2</v>
      </c>
      <c r="B6" s="70" t="s">
        <v>61</v>
      </c>
      <c r="C6" s="71" t="s">
        <v>2</v>
      </c>
      <c r="D6" s="72" t="s">
        <v>3</v>
      </c>
      <c r="E6" s="73" t="s">
        <v>51</v>
      </c>
      <c r="F6" s="53"/>
      <c r="G6" s="54" t="s">
        <v>53</v>
      </c>
      <c r="H6" s="55">
        <v>44643</v>
      </c>
      <c r="I6" s="74" t="s">
        <v>88</v>
      </c>
      <c r="J6" s="56" t="s">
        <v>82</v>
      </c>
      <c r="K6" s="74" t="s">
        <v>83</v>
      </c>
      <c r="L6" s="74"/>
      <c r="M6" s="75" t="s">
        <v>103</v>
      </c>
      <c r="N6" s="59"/>
      <c r="O6" s="134" t="s">
        <v>202</v>
      </c>
    </row>
    <row r="7" spans="1:15" ht="20.100000000000001" customHeight="1" x14ac:dyDescent="0.25">
      <c r="A7" s="2">
        <v>3</v>
      </c>
      <c r="B7" s="33" t="s">
        <v>61</v>
      </c>
      <c r="C7" s="34" t="s">
        <v>4</v>
      </c>
      <c r="D7" s="35" t="s">
        <v>5</v>
      </c>
      <c r="E7" s="67" t="s">
        <v>51</v>
      </c>
      <c r="F7" s="1"/>
      <c r="G7" s="41" t="s">
        <v>53</v>
      </c>
      <c r="H7" s="42"/>
      <c r="I7" s="43"/>
      <c r="J7" s="43"/>
      <c r="K7" s="43"/>
      <c r="L7" s="68"/>
      <c r="M7" s="43"/>
      <c r="N7" s="44"/>
      <c r="O7" s="131"/>
    </row>
    <row r="8" spans="1:15" ht="15.75" thickBot="1" x14ac:dyDescent="0.3">
      <c r="A8" s="2">
        <v>4</v>
      </c>
      <c r="B8" s="29" t="s">
        <v>62</v>
      </c>
      <c r="C8" s="30" t="s">
        <v>6</v>
      </c>
      <c r="D8" s="31" t="s">
        <v>7</v>
      </c>
      <c r="E8" s="76" t="s">
        <v>51</v>
      </c>
      <c r="F8" s="1"/>
      <c r="G8" s="38" t="s">
        <v>53</v>
      </c>
      <c r="H8" s="45"/>
      <c r="I8" s="39"/>
      <c r="J8" s="39"/>
      <c r="K8" s="39"/>
      <c r="L8" s="46"/>
      <c r="M8" s="39"/>
      <c r="N8" s="40"/>
      <c r="O8" s="135"/>
    </row>
    <row r="9" spans="1:15" s="2" customFormat="1" ht="30.75" thickBot="1" x14ac:dyDescent="0.3">
      <c r="A9" s="69">
        <v>5</v>
      </c>
      <c r="B9" s="70" t="s">
        <v>63</v>
      </c>
      <c r="C9" s="71" t="s">
        <v>8</v>
      </c>
      <c r="D9" s="72" t="s">
        <v>9</v>
      </c>
      <c r="E9" s="73" t="s">
        <v>51</v>
      </c>
      <c r="F9" s="53"/>
      <c r="G9" s="54" t="s">
        <v>53</v>
      </c>
      <c r="H9" s="55">
        <v>44643</v>
      </c>
      <c r="I9" s="74" t="s">
        <v>87</v>
      </c>
      <c r="J9" s="56" t="s">
        <v>89</v>
      </c>
      <c r="K9" s="74" t="s">
        <v>90</v>
      </c>
      <c r="L9" s="77" t="s">
        <v>95</v>
      </c>
      <c r="M9" s="74"/>
      <c r="N9" s="59"/>
      <c r="O9" s="134" t="s">
        <v>202</v>
      </c>
    </row>
    <row r="10" spans="1:15" ht="135.75" thickBot="1" x14ac:dyDescent="0.3">
      <c r="A10" s="48">
        <v>6</v>
      </c>
      <c r="B10" s="49" t="s">
        <v>64</v>
      </c>
      <c r="C10" s="50" t="s">
        <v>10</v>
      </c>
      <c r="D10" s="51" t="s">
        <v>11</v>
      </c>
      <c r="E10" s="52" t="s">
        <v>51</v>
      </c>
      <c r="F10" s="53"/>
      <c r="G10" s="54" t="s">
        <v>53</v>
      </c>
      <c r="H10" s="78">
        <v>44650</v>
      </c>
      <c r="I10" s="75" t="s">
        <v>180</v>
      </c>
      <c r="J10" s="75" t="s">
        <v>177</v>
      </c>
      <c r="K10" s="57" t="s">
        <v>179</v>
      </c>
      <c r="L10" s="56" t="s">
        <v>178</v>
      </c>
      <c r="M10" s="58"/>
      <c r="N10" s="59"/>
      <c r="O10" s="134" t="s">
        <v>202</v>
      </c>
    </row>
    <row r="11" spans="1:15" ht="30" x14ac:dyDescent="0.25">
      <c r="A11" s="2">
        <v>7</v>
      </c>
      <c r="B11" s="33" t="s">
        <v>62</v>
      </c>
      <c r="C11" s="34" t="s">
        <v>12</v>
      </c>
      <c r="D11" s="35" t="s">
        <v>13</v>
      </c>
      <c r="E11" s="67" t="s">
        <v>51</v>
      </c>
      <c r="F11" s="1"/>
      <c r="G11" s="41" t="s">
        <v>53</v>
      </c>
      <c r="H11" s="121">
        <v>44650</v>
      </c>
      <c r="I11" s="43" t="s">
        <v>182</v>
      </c>
      <c r="J11" s="47" t="s">
        <v>183</v>
      </c>
      <c r="K11" s="90" t="s">
        <v>184</v>
      </c>
      <c r="L11" s="68" t="s">
        <v>185</v>
      </c>
      <c r="M11" s="43"/>
      <c r="N11" s="44"/>
      <c r="O11" s="131" t="s">
        <v>202</v>
      </c>
    </row>
    <row r="12" spans="1:15" ht="20.100000000000001" customHeight="1" thickBot="1" x14ac:dyDescent="0.3">
      <c r="A12" s="2">
        <v>8</v>
      </c>
      <c r="B12" s="29" t="s">
        <v>62</v>
      </c>
      <c r="C12" s="30" t="s">
        <v>12</v>
      </c>
      <c r="D12" s="31" t="s">
        <v>14</v>
      </c>
      <c r="E12" s="32" t="s">
        <v>51</v>
      </c>
      <c r="F12" s="1"/>
      <c r="G12" s="38" t="s">
        <v>53</v>
      </c>
      <c r="H12" s="101"/>
      <c r="I12" s="39"/>
      <c r="J12" s="39"/>
      <c r="K12" s="39"/>
      <c r="L12" s="46"/>
      <c r="M12" s="39"/>
      <c r="N12" s="40"/>
      <c r="O12" s="135"/>
    </row>
    <row r="13" spans="1:15" ht="75.75" customHeight="1" thickBot="1" x14ac:dyDescent="0.3">
      <c r="A13" s="48">
        <v>9</v>
      </c>
      <c r="B13" s="49" t="s">
        <v>61</v>
      </c>
      <c r="C13" s="50" t="s">
        <v>15</v>
      </c>
      <c r="D13" s="51" t="s">
        <v>16</v>
      </c>
      <c r="E13" s="52" t="s">
        <v>51</v>
      </c>
      <c r="F13" s="53"/>
      <c r="G13" s="54" t="s">
        <v>53</v>
      </c>
      <c r="H13" s="110">
        <v>44645</v>
      </c>
      <c r="I13" s="56" t="s">
        <v>92</v>
      </c>
      <c r="J13" s="56" t="s">
        <v>91</v>
      </c>
      <c r="K13" s="56" t="s">
        <v>93</v>
      </c>
      <c r="L13" s="57" t="s">
        <v>96</v>
      </c>
      <c r="M13" s="58" t="s">
        <v>105</v>
      </c>
      <c r="N13" s="59"/>
      <c r="O13" s="134"/>
    </row>
    <row r="14" spans="1:15" ht="30.75" customHeight="1" thickBot="1" x14ac:dyDescent="0.3">
      <c r="A14" s="48">
        <v>10</v>
      </c>
      <c r="B14" s="49" t="s">
        <v>76</v>
      </c>
      <c r="C14" s="50" t="s">
        <v>17</v>
      </c>
      <c r="D14" s="51" t="s">
        <v>58</v>
      </c>
      <c r="E14" s="52" t="s">
        <v>86</v>
      </c>
      <c r="F14" s="53"/>
      <c r="G14" s="54" t="s">
        <v>53</v>
      </c>
      <c r="H14" s="78">
        <v>44644</v>
      </c>
      <c r="I14" s="58" t="s">
        <v>106</v>
      </c>
      <c r="J14" s="75" t="s">
        <v>128</v>
      </c>
      <c r="K14" s="77" t="s">
        <v>107</v>
      </c>
      <c r="L14" s="58" t="s">
        <v>108</v>
      </c>
      <c r="M14" s="58"/>
      <c r="N14" s="59"/>
      <c r="O14" s="134"/>
    </row>
    <row r="15" spans="1:15" ht="75" customHeight="1" thickBot="1" x14ac:dyDescent="0.3">
      <c r="A15" s="26">
        <v>11</v>
      </c>
      <c r="B15" s="79" t="s">
        <v>65</v>
      </c>
      <c r="C15" s="80" t="s">
        <v>18</v>
      </c>
      <c r="D15" s="81" t="s">
        <v>19</v>
      </c>
      <c r="E15" s="82" t="s">
        <v>51</v>
      </c>
      <c r="F15" s="1"/>
      <c r="G15" s="83" t="s">
        <v>53</v>
      </c>
      <c r="H15" s="106">
        <v>44647</v>
      </c>
      <c r="I15" s="107" t="s">
        <v>155</v>
      </c>
      <c r="J15" s="107" t="s">
        <v>156</v>
      </c>
      <c r="K15" s="107" t="s">
        <v>157</v>
      </c>
      <c r="L15" s="107" t="s">
        <v>158</v>
      </c>
      <c r="M15" s="85"/>
      <c r="N15" s="86"/>
      <c r="O15" s="136"/>
    </row>
    <row r="16" spans="1:15" s="2" customFormat="1" ht="30.75" customHeight="1" thickBot="1" x14ac:dyDescent="0.3">
      <c r="A16" s="69">
        <v>12</v>
      </c>
      <c r="B16" s="70" t="s">
        <v>66</v>
      </c>
      <c r="C16" s="71" t="s">
        <v>20</v>
      </c>
      <c r="D16" s="72" t="s">
        <v>21</v>
      </c>
      <c r="E16" s="73" t="s">
        <v>51</v>
      </c>
      <c r="F16" s="53"/>
      <c r="G16" s="54" t="s">
        <v>53</v>
      </c>
      <c r="H16" s="78">
        <v>44643</v>
      </c>
      <c r="I16" s="58" t="s">
        <v>98</v>
      </c>
      <c r="J16" s="75" t="s">
        <v>102</v>
      </c>
      <c r="K16" s="58" t="s">
        <v>99</v>
      </c>
      <c r="L16" s="58" t="s">
        <v>100</v>
      </c>
      <c r="M16" s="58"/>
      <c r="N16" s="59" t="s">
        <v>104</v>
      </c>
      <c r="O16" s="134" t="s">
        <v>202</v>
      </c>
    </row>
    <row r="17" spans="1:16" ht="30" customHeight="1" x14ac:dyDescent="0.25">
      <c r="A17" s="36">
        <v>13</v>
      </c>
      <c r="B17" s="33" t="s">
        <v>67</v>
      </c>
      <c r="C17" s="34" t="s">
        <v>22</v>
      </c>
      <c r="D17" s="35" t="s">
        <v>115</v>
      </c>
      <c r="E17" s="146" t="s">
        <v>51</v>
      </c>
      <c r="F17" s="1"/>
      <c r="G17" s="145" t="s">
        <v>53</v>
      </c>
      <c r="H17" s="109">
        <v>44645</v>
      </c>
      <c r="I17" s="43" t="s">
        <v>116</v>
      </c>
      <c r="J17" s="47" t="s">
        <v>117</v>
      </c>
      <c r="K17" s="43" t="s">
        <v>118</v>
      </c>
      <c r="L17" s="43" t="s">
        <v>119</v>
      </c>
      <c r="M17" s="43"/>
      <c r="N17" s="44"/>
      <c r="O17" s="132" t="s">
        <v>202</v>
      </c>
    </row>
    <row r="18" spans="1:16" ht="30" x14ac:dyDescent="0.25">
      <c r="A18" s="36"/>
      <c r="B18" s="10"/>
      <c r="C18" s="11"/>
      <c r="D18" s="12" t="s">
        <v>113</v>
      </c>
      <c r="E18" s="146"/>
      <c r="F18" s="1"/>
      <c r="G18" s="145"/>
      <c r="H18" s="108"/>
      <c r="I18" s="23" t="s">
        <v>120</v>
      </c>
      <c r="J18" s="25" t="s">
        <v>121</v>
      </c>
      <c r="K18" s="23" t="s">
        <v>122</v>
      </c>
      <c r="L18" s="23" t="s">
        <v>123</v>
      </c>
      <c r="M18" s="23"/>
      <c r="N18" s="24"/>
      <c r="O18" s="132" t="s">
        <v>202</v>
      </c>
    </row>
    <row r="19" spans="1:16" ht="30.75" thickBot="1" x14ac:dyDescent="0.3">
      <c r="A19" s="36"/>
      <c r="B19" s="29"/>
      <c r="C19" s="30"/>
      <c r="D19" s="31" t="s">
        <v>114</v>
      </c>
      <c r="E19" s="146"/>
      <c r="F19" s="1"/>
      <c r="G19" s="145"/>
      <c r="H19" s="108"/>
      <c r="I19" s="39" t="s">
        <v>124</v>
      </c>
      <c r="J19" s="124" t="s">
        <v>125</v>
      </c>
      <c r="K19" s="39" t="s">
        <v>126</v>
      </c>
      <c r="L19" s="39" t="s">
        <v>127</v>
      </c>
      <c r="M19" s="39"/>
      <c r="N19" s="40"/>
      <c r="O19" s="132" t="s">
        <v>202</v>
      </c>
    </row>
    <row r="20" spans="1:16" ht="38.25" x14ac:dyDescent="0.25">
      <c r="A20" s="125">
        <v>14</v>
      </c>
      <c r="B20" s="60" t="s">
        <v>68</v>
      </c>
      <c r="C20" s="61" t="s">
        <v>195</v>
      </c>
      <c r="D20" s="62" t="s">
        <v>201</v>
      </c>
      <c r="E20" s="126" t="s">
        <v>51</v>
      </c>
      <c r="F20" s="127"/>
      <c r="G20" s="64" t="s">
        <v>53</v>
      </c>
      <c r="H20" s="128"/>
      <c r="I20" s="65"/>
      <c r="J20" s="65"/>
      <c r="K20" s="65"/>
      <c r="L20" s="65"/>
      <c r="M20" s="65"/>
      <c r="N20" s="66"/>
      <c r="O20" s="133"/>
    </row>
    <row r="21" spans="1:16" ht="30.75" thickBot="1" x14ac:dyDescent="0.3">
      <c r="A21" s="37"/>
      <c r="B21" s="92" t="s">
        <v>68</v>
      </c>
      <c r="C21" s="93" t="s">
        <v>194</v>
      </c>
      <c r="D21" s="94" t="s">
        <v>196</v>
      </c>
      <c r="E21" s="129" t="s">
        <v>51</v>
      </c>
      <c r="F21" s="91"/>
      <c r="G21" s="96" t="s">
        <v>53</v>
      </c>
      <c r="H21" s="97">
        <v>44644</v>
      </c>
      <c r="I21" s="98" t="s">
        <v>198</v>
      </c>
      <c r="J21" s="99" t="s">
        <v>199</v>
      </c>
      <c r="K21" s="98" t="s">
        <v>197</v>
      </c>
      <c r="L21" s="98" t="s">
        <v>200</v>
      </c>
      <c r="M21" s="98"/>
      <c r="N21" s="100"/>
      <c r="O21" s="137"/>
    </row>
    <row r="22" spans="1:16" ht="30.75" thickBot="1" x14ac:dyDescent="0.3">
      <c r="A22" s="69">
        <v>15</v>
      </c>
      <c r="B22" s="70" t="s">
        <v>69</v>
      </c>
      <c r="C22" s="71" t="s">
        <v>23</v>
      </c>
      <c r="D22" s="72" t="s">
        <v>46</v>
      </c>
      <c r="E22" s="73" t="s">
        <v>51</v>
      </c>
      <c r="F22" s="53"/>
      <c r="G22" s="54" t="s">
        <v>53</v>
      </c>
      <c r="H22" s="78">
        <v>44648</v>
      </c>
      <c r="I22" s="58" t="s">
        <v>172</v>
      </c>
      <c r="J22" s="75" t="s">
        <v>173</v>
      </c>
      <c r="K22" s="77" t="s">
        <v>174</v>
      </c>
      <c r="L22" s="58" t="s">
        <v>175</v>
      </c>
      <c r="M22" s="58"/>
      <c r="N22" s="59"/>
      <c r="O22" s="134"/>
    </row>
    <row r="23" spans="1:16" ht="45.75" thickBot="1" x14ac:dyDescent="0.3">
      <c r="A23" s="2">
        <v>16</v>
      </c>
      <c r="B23" s="102" t="s">
        <v>70</v>
      </c>
      <c r="C23" s="103" t="s">
        <v>24</v>
      </c>
      <c r="D23" s="104" t="s">
        <v>56</v>
      </c>
      <c r="E23" s="112" t="s">
        <v>51</v>
      </c>
      <c r="F23" s="1"/>
      <c r="G23" s="83" t="s">
        <v>53</v>
      </c>
      <c r="H23" s="106">
        <v>44649</v>
      </c>
      <c r="I23" s="107" t="s">
        <v>168</v>
      </c>
      <c r="J23" s="107" t="s">
        <v>169</v>
      </c>
      <c r="K23" s="111" t="s">
        <v>170</v>
      </c>
      <c r="L23" s="107" t="s">
        <v>171</v>
      </c>
      <c r="M23" s="85"/>
      <c r="N23" s="86"/>
      <c r="O23" s="136" t="s">
        <v>202</v>
      </c>
    </row>
    <row r="24" spans="1:16" ht="30.75" thickBot="1" x14ac:dyDescent="0.3">
      <c r="A24" s="48">
        <v>17</v>
      </c>
      <c r="B24" s="49" t="s">
        <v>67</v>
      </c>
      <c r="C24" s="50" t="s">
        <v>25</v>
      </c>
      <c r="D24" s="51" t="s">
        <v>26</v>
      </c>
      <c r="E24" s="87" t="s">
        <v>51</v>
      </c>
      <c r="F24" s="53"/>
      <c r="G24" s="54" t="s">
        <v>53</v>
      </c>
      <c r="H24" s="78">
        <v>44644</v>
      </c>
      <c r="I24" s="58" t="s">
        <v>109</v>
      </c>
      <c r="J24" s="75" t="s">
        <v>110</v>
      </c>
      <c r="K24" s="75" t="s">
        <v>111</v>
      </c>
      <c r="L24" s="58" t="s">
        <v>112</v>
      </c>
      <c r="M24" s="58"/>
      <c r="N24" s="59"/>
      <c r="O24" s="134" t="s">
        <v>202</v>
      </c>
      <c r="P24" s="17">
        <v>2000</v>
      </c>
    </row>
    <row r="25" spans="1:16" ht="30.75" thickBot="1" x14ac:dyDescent="0.3">
      <c r="A25" s="69">
        <v>18</v>
      </c>
      <c r="B25" s="70" t="s">
        <v>66</v>
      </c>
      <c r="C25" s="71" t="s">
        <v>27</v>
      </c>
      <c r="D25" s="72" t="s">
        <v>28</v>
      </c>
      <c r="E25" s="73" t="s">
        <v>51</v>
      </c>
      <c r="F25" s="53"/>
      <c r="G25" s="54" t="s">
        <v>53</v>
      </c>
      <c r="H25" s="78">
        <v>44643</v>
      </c>
      <c r="I25" s="58" t="s">
        <v>98</v>
      </c>
      <c r="J25" s="75" t="s">
        <v>97</v>
      </c>
      <c r="K25" s="75" t="s">
        <v>99</v>
      </c>
      <c r="L25" s="58" t="s">
        <v>101</v>
      </c>
      <c r="M25" s="58"/>
      <c r="N25" s="59" t="s">
        <v>104</v>
      </c>
      <c r="O25" s="134" t="s">
        <v>202</v>
      </c>
    </row>
    <row r="26" spans="1:16" ht="20.100000000000001" customHeight="1" thickBot="1" x14ac:dyDescent="0.3">
      <c r="A26" s="2">
        <v>19</v>
      </c>
      <c r="B26" s="102" t="s">
        <v>71</v>
      </c>
      <c r="C26" s="103" t="s">
        <v>29</v>
      </c>
      <c r="D26" s="104" t="s">
        <v>30</v>
      </c>
      <c r="E26" s="105" t="s">
        <v>51</v>
      </c>
      <c r="F26" s="1"/>
      <c r="G26" s="83" t="s">
        <v>53</v>
      </c>
      <c r="H26" s="84"/>
      <c r="I26" s="85"/>
      <c r="J26" s="85"/>
      <c r="K26" s="85"/>
      <c r="L26" s="85"/>
      <c r="M26" s="85"/>
      <c r="N26" s="86"/>
      <c r="O26" s="136"/>
    </row>
    <row r="27" spans="1:16" ht="60.75" thickBot="1" x14ac:dyDescent="0.3">
      <c r="A27" s="48">
        <v>20</v>
      </c>
      <c r="B27" s="49" t="s">
        <v>72</v>
      </c>
      <c r="C27" s="50" t="s">
        <v>31</v>
      </c>
      <c r="D27" s="51" t="s">
        <v>59</v>
      </c>
      <c r="E27" s="52" t="s">
        <v>51</v>
      </c>
      <c r="F27" s="53"/>
      <c r="G27" s="54" t="s">
        <v>53</v>
      </c>
      <c r="H27" s="78">
        <v>44649</v>
      </c>
      <c r="I27" s="58" t="s">
        <v>164</v>
      </c>
      <c r="J27" s="75" t="s">
        <v>165</v>
      </c>
      <c r="K27" s="77" t="s">
        <v>166</v>
      </c>
      <c r="L27" s="58" t="s">
        <v>167</v>
      </c>
      <c r="M27" s="58"/>
      <c r="N27" s="113" t="s">
        <v>176</v>
      </c>
      <c r="O27" s="138"/>
    </row>
    <row r="28" spans="1:16" ht="20.100000000000001" customHeight="1" x14ac:dyDescent="0.25">
      <c r="A28" s="2">
        <v>21</v>
      </c>
      <c r="B28" s="33" t="s">
        <v>73</v>
      </c>
      <c r="C28" s="34" t="s">
        <v>32</v>
      </c>
      <c r="D28" s="35" t="s">
        <v>33</v>
      </c>
      <c r="E28" s="67" t="s">
        <v>51</v>
      </c>
      <c r="F28" s="1"/>
      <c r="G28" s="41" t="s">
        <v>53</v>
      </c>
      <c r="H28" s="42"/>
      <c r="I28" s="43"/>
      <c r="J28" s="43"/>
      <c r="K28" s="43"/>
      <c r="L28" s="43"/>
      <c r="M28" s="43"/>
      <c r="N28" s="44"/>
      <c r="O28" s="131"/>
    </row>
    <row r="29" spans="1:16" ht="20.100000000000001" customHeight="1" thickBot="1" x14ac:dyDescent="0.3">
      <c r="A29" s="2">
        <v>22</v>
      </c>
      <c r="B29" s="29" t="s">
        <v>74</v>
      </c>
      <c r="C29" s="30" t="s">
        <v>34</v>
      </c>
      <c r="D29" s="31" t="s">
        <v>35</v>
      </c>
      <c r="E29" s="32" t="s">
        <v>51</v>
      </c>
      <c r="F29" s="1"/>
      <c r="G29" s="38" t="s">
        <v>53</v>
      </c>
      <c r="H29" s="45"/>
      <c r="I29" s="39"/>
      <c r="J29" s="39"/>
      <c r="K29" s="39"/>
      <c r="L29" s="39"/>
      <c r="M29" s="39"/>
      <c r="N29" s="40"/>
      <c r="O29" s="135"/>
    </row>
    <row r="30" spans="1:16" ht="45.75" thickBot="1" x14ac:dyDescent="0.3">
      <c r="A30" s="69">
        <v>23</v>
      </c>
      <c r="B30" s="70" t="s">
        <v>73</v>
      </c>
      <c r="C30" s="71" t="s">
        <v>36</v>
      </c>
      <c r="D30" s="72" t="s">
        <v>37</v>
      </c>
      <c r="E30" s="73" t="s">
        <v>51</v>
      </c>
      <c r="F30" s="53"/>
      <c r="G30" s="54" t="s">
        <v>53</v>
      </c>
      <c r="H30" s="78">
        <v>44648</v>
      </c>
      <c r="I30" s="75" t="s">
        <v>150</v>
      </c>
      <c r="J30" s="75" t="s">
        <v>151</v>
      </c>
      <c r="K30" s="75" t="s">
        <v>153</v>
      </c>
      <c r="L30" s="75" t="s">
        <v>152</v>
      </c>
      <c r="M30" s="58"/>
      <c r="N30" s="59"/>
      <c r="O30" s="140" t="s">
        <v>202</v>
      </c>
      <c r="P30" s="17">
        <v>500</v>
      </c>
    </row>
    <row r="31" spans="1:16" ht="39" thickBot="1" x14ac:dyDescent="0.3">
      <c r="A31" s="2">
        <v>24</v>
      </c>
      <c r="B31" s="102" t="s">
        <v>75</v>
      </c>
      <c r="C31" s="103" t="s">
        <v>38</v>
      </c>
      <c r="D31" s="104" t="s">
        <v>55</v>
      </c>
      <c r="E31" s="105" t="s">
        <v>51</v>
      </c>
      <c r="F31" s="1"/>
      <c r="G31" s="83" t="s">
        <v>53</v>
      </c>
      <c r="H31" s="84"/>
      <c r="I31" s="85"/>
      <c r="J31" s="85"/>
      <c r="K31" s="85"/>
      <c r="L31" s="85"/>
      <c r="M31" s="85"/>
      <c r="N31" s="86"/>
      <c r="O31" s="136"/>
    </row>
    <row r="32" spans="1:16" ht="30.75" thickBot="1" x14ac:dyDescent="0.3">
      <c r="A32" s="69">
        <v>25</v>
      </c>
      <c r="B32" s="70" t="s">
        <v>74</v>
      </c>
      <c r="C32" s="71" t="s">
        <v>48</v>
      </c>
      <c r="D32" s="72" t="s">
        <v>49</v>
      </c>
      <c r="E32" s="73" t="s">
        <v>51</v>
      </c>
      <c r="F32" s="53"/>
      <c r="G32" s="54" t="s">
        <v>53</v>
      </c>
      <c r="H32" s="78">
        <v>44645</v>
      </c>
      <c r="I32" s="58" t="s">
        <v>132</v>
      </c>
      <c r="J32" s="75" t="s">
        <v>136</v>
      </c>
      <c r="K32" s="75" t="s">
        <v>134</v>
      </c>
      <c r="L32" s="58" t="s">
        <v>135</v>
      </c>
      <c r="M32" s="58"/>
      <c r="N32" s="59"/>
      <c r="O32" s="134"/>
    </row>
    <row r="33" spans="1:15" ht="30.75" thickBot="1" x14ac:dyDescent="0.3">
      <c r="A33" s="37">
        <v>26</v>
      </c>
      <c r="B33" s="92" t="s">
        <v>74</v>
      </c>
      <c r="C33" s="93" t="s">
        <v>39</v>
      </c>
      <c r="D33" s="94" t="s">
        <v>40</v>
      </c>
      <c r="E33" s="95" t="s">
        <v>51</v>
      </c>
      <c r="F33" s="91"/>
      <c r="G33" s="96" t="s">
        <v>53</v>
      </c>
      <c r="H33" s="97">
        <v>44645</v>
      </c>
      <c r="I33" s="98" t="s">
        <v>132</v>
      </c>
      <c r="J33" s="99" t="s">
        <v>133</v>
      </c>
      <c r="K33" s="99" t="s">
        <v>134</v>
      </c>
      <c r="L33" s="98" t="s">
        <v>135</v>
      </c>
      <c r="M33" s="98"/>
      <c r="N33" s="100"/>
      <c r="O33" s="137" t="s">
        <v>202</v>
      </c>
    </row>
    <row r="34" spans="1:15" ht="20.100000000000001" customHeight="1" thickBot="1" x14ac:dyDescent="0.3">
      <c r="A34" s="2">
        <v>27</v>
      </c>
      <c r="B34" s="102" t="s">
        <v>73</v>
      </c>
      <c r="C34" s="103" t="s">
        <v>41</v>
      </c>
      <c r="D34" s="104" t="s">
        <v>42</v>
      </c>
      <c r="E34" s="112" t="s">
        <v>51</v>
      </c>
      <c r="F34" s="1"/>
      <c r="G34" s="83" t="s">
        <v>53</v>
      </c>
      <c r="H34" s="84"/>
      <c r="I34" s="85"/>
      <c r="J34" s="85"/>
      <c r="K34" s="85"/>
      <c r="L34" s="85"/>
      <c r="M34" s="85"/>
      <c r="N34" s="86"/>
      <c r="O34" s="136" t="s">
        <v>202</v>
      </c>
    </row>
    <row r="35" spans="1:15" ht="45.75" thickBot="1" x14ac:dyDescent="0.3">
      <c r="A35" s="69">
        <v>28</v>
      </c>
      <c r="B35" s="70" t="s">
        <v>60</v>
      </c>
      <c r="C35" s="71" t="s">
        <v>43</v>
      </c>
      <c r="D35" s="72" t="s">
        <v>47</v>
      </c>
      <c r="E35" s="73" t="s">
        <v>51</v>
      </c>
      <c r="F35" s="53"/>
      <c r="G35" s="54" t="s">
        <v>53</v>
      </c>
      <c r="H35" s="78">
        <v>44649</v>
      </c>
      <c r="I35" s="58" t="s">
        <v>159</v>
      </c>
      <c r="J35" s="75" t="s">
        <v>160</v>
      </c>
      <c r="K35" s="77" t="s">
        <v>161</v>
      </c>
      <c r="L35" s="58" t="s">
        <v>162</v>
      </c>
      <c r="M35" s="58"/>
      <c r="N35" s="122" t="s">
        <v>163</v>
      </c>
      <c r="O35" s="139"/>
    </row>
    <row r="36" spans="1:15" ht="30.75" thickBot="1" x14ac:dyDescent="0.3">
      <c r="A36" s="123">
        <v>29</v>
      </c>
      <c r="B36" s="70" t="s">
        <v>139</v>
      </c>
      <c r="C36" s="71" t="s">
        <v>137</v>
      </c>
      <c r="D36" s="72" t="s">
        <v>138</v>
      </c>
      <c r="E36" s="73" t="s">
        <v>51</v>
      </c>
      <c r="F36" s="53"/>
      <c r="G36" s="54" t="s">
        <v>53</v>
      </c>
      <c r="H36" s="78">
        <v>44648</v>
      </c>
      <c r="I36" s="58" t="s">
        <v>140</v>
      </c>
      <c r="J36" s="75" t="s">
        <v>141</v>
      </c>
      <c r="K36" s="75" t="s">
        <v>142</v>
      </c>
      <c r="L36" s="58" t="s">
        <v>143</v>
      </c>
      <c r="M36" s="58" t="s">
        <v>154</v>
      </c>
      <c r="N36" s="59"/>
      <c r="O36" s="134"/>
    </row>
    <row r="37" spans="1:15" ht="45.75" thickBot="1" x14ac:dyDescent="0.3">
      <c r="A37" s="123">
        <v>30</v>
      </c>
      <c r="B37" s="70" t="s">
        <v>139</v>
      </c>
      <c r="C37" s="71" t="s">
        <v>144</v>
      </c>
      <c r="D37" s="72" t="s">
        <v>145</v>
      </c>
      <c r="E37" s="73" t="s">
        <v>51</v>
      </c>
      <c r="F37" s="53"/>
      <c r="G37" s="54" t="s">
        <v>53</v>
      </c>
      <c r="H37" s="78">
        <v>44648</v>
      </c>
      <c r="I37" s="75" t="s">
        <v>146</v>
      </c>
      <c r="J37" s="75" t="s">
        <v>147</v>
      </c>
      <c r="K37" s="75" t="s">
        <v>148</v>
      </c>
      <c r="L37" s="75" t="s">
        <v>149</v>
      </c>
      <c r="M37" s="58"/>
      <c r="N37" s="59"/>
      <c r="O37" s="134"/>
    </row>
    <row r="38" spans="1:15" ht="30.75" thickBot="1" x14ac:dyDescent="0.3">
      <c r="A38" s="123">
        <v>31</v>
      </c>
      <c r="B38" s="70" t="s">
        <v>73</v>
      </c>
      <c r="C38" s="71" t="s">
        <v>181</v>
      </c>
      <c r="D38" s="72" t="s">
        <v>187</v>
      </c>
      <c r="E38" s="73" t="s">
        <v>51</v>
      </c>
      <c r="F38" s="53"/>
      <c r="G38" s="54" t="s">
        <v>53</v>
      </c>
      <c r="H38" s="78">
        <v>44650</v>
      </c>
      <c r="I38" s="75" t="s">
        <v>188</v>
      </c>
      <c r="J38" s="75" t="s">
        <v>189</v>
      </c>
      <c r="K38" s="75" t="s">
        <v>190</v>
      </c>
      <c r="L38" s="75" t="s">
        <v>191</v>
      </c>
      <c r="M38" s="58"/>
      <c r="N38" s="59"/>
      <c r="O38" s="134" t="s">
        <v>202</v>
      </c>
    </row>
    <row r="39" spans="1:15" ht="30.75" thickBot="1" x14ac:dyDescent="0.3">
      <c r="A39" s="123">
        <v>32</v>
      </c>
      <c r="B39" s="70" t="s">
        <v>73</v>
      </c>
      <c r="C39" s="71" t="s">
        <v>181</v>
      </c>
      <c r="D39" s="72" t="s">
        <v>186</v>
      </c>
      <c r="E39" s="73" t="s">
        <v>51</v>
      </c>
      <c r="F39" s="53"/>
      <c r="G39" s="54" t="s">
        <v>53</v>
      </c>
      <c r="H39" s="78">
        <v>44650</v>
      </c>
      <c r="I39" s="75" t="s">
        <v>188</v>
      </c>
      <c r="J39" s="75" t="s">
        <v>192</v>
      </c>
      <c r="K39" s="75" t="s">
        <v>190</v>
      </c>
      <c r="L39" s="75" t="s">
        <v>191</v>
      </c>
      <c r="M39" s="58"/>
      <c r="N39" s="59"/>
      <c r="O39" s="134" t="s">
        <v>202</v>
      </c>
    </row>
    <row r="40" spans="1:15" ht="30.75" thickBot="1" x14ac:dyDescent="0.3">
      <c r="A40" s="123">
        <v>33</v>
      </c>
      <c r="B40" s="70" t="s">
        <v>62</v>
      </c>
      <c r="C40" s="71" t="s">
        <v>6</v>
      </c>
      <c r="D40" s="72" t="s">
        <v>193</v>
      </c>
      <c r="E40" s="73" t="s">
        <v>51</v>
      </c>
      <c r="F40" s="53"/>
      <c r="G40" s="54" t="s">
        <v>53</v>
      </c>
      <c r="H40" s="78">
        <v>44652</v>
      </c>
      <c r="I40" s="75" t="s">
        <v>206</v>
      </c>
      <c r="J40" s="75" t="s">
        <v>207</v>
      </c>
      <c r="K40" s="77" t="s">
        <v>204</v>
      </c>
      <c r="L40" s="75" t="s">
        <v>205</v>
      </c>
      <c r="M40" s="58"/>
      <c r="N40" s="59"/>
      <c r="O40" s="134"/>
    </row>
    <row r="41" spans="1:15" ht="15.75" thickBot="1" x14ac:dyDescent="0.3">
      <c r="A41" s="114"/>
      <c r="B41" s="115"/>
      <c r="C41" s="104"/>
      <c r="D41" s="104"/>
      <c r="E41" s="116"/>
      <c r="F41" s="117"/>
      <c r="G41" s="118"/>
      <c r="H41" s="119"/>
      <c r="I41" s="120"/>
      <c r="J41" s="120"/>
      <c r="K41" s="120"/>
      <c r="L41" s="120"/>
      <c r="M41" s="114"/>
      <c r="N41" s="114"/>
    </row>
    <row r="42" spans="1:15" s="13" customFormat="1" ht="20.25" customHeight="1" thickBot="1" x14ac:dyDescent="0.3">
      <c r="A42" s="27"/>
      <c r="B42" s="28" t="s">
        <v>77</v>
      </c>
      <c r="C42" s="14"/>
      <c r="D42" s="15"/>
      <c r="E42" s="20" t="s">
        <v>53</v>
      </c>
      <c r="F42"/>
      <c r="G42" s="18">
        <f>COUNTIF($G$5:$G$41,"ja")</f>
        <v>34</v>
      </c>
      <c r="H42" s="22">
        <f>COUNT(H5:H41)</f>
        <v>25</v>
      </c>
    </row>
    <row r="43" spans="1:15" s="13" customFormat="1" ht="20.25" customHeight="1" thickBot="1" x14ac:dyDescent="0.3">
      <c r="A43" s="27"/>
      <c r="B43" s="27"/>
      <c r="D43" s="16"/>
      <c r="E43" s="21" t="s">
        <v>54</v>
      </c>
      <c r="F43"/>
      <c r="G43" s="19">
        <v>4</v>
      </c>
      <c r="H43" s="17"/>
    </row>
  </sheetData>
  <autoFilter ref="A4:N37" xr:uid="{E2C28A01-0FA0-4ECD-9290-729C9ECAEF7D}"/>
  <mergeCells count="5">
    <mergeCell ref="B3:C3"/>
    <mergeCell ref="F3:G3"/>
    <mergeCell ref="B1:G1"/>
    <mergeCell ref="G17:G19"/>
    <mergeCell ref="E17:E19"/>
  </mergeCells>
  <conditionalFormatting sqref="G5:G17 G20:G35">
    <cfRule type="cellIs" dxfId="12" priority="12" operator="equal">
      <formula>"nein"</formula>
    </cfRule>
    <cfRule type="cellIs" dxfId="11" priority="13" operator="equal">
      <formula>"ja"</formula>
    </cfRule>
  </conditionalFormatting>
  <conditionalFormatting sqref="G36">
    <cfRule type="cellIs" dxfId="10" priority="10" operator="equal">
      <formula>"nein"</formula>
    </cfRule>
    <cfRule type="cellIs" dxfId="9" priority="11" operator="equal">
      <formula>"ja"</formula>
    </cfRule>
  </conditionalFormatting>
  <conditionalFormatting sqref="G37 G41">
    <cfRule type="cellIs" dxfId="8" priority="8" operator="equal">
      <formula>"nein"</formula>
    </cfRule>
    <cfRule type="cellIs" dxfId="7" priority="9" operator="equal">
      <formula>"ja"</formula>
    </cfRule>
  </conditionalFormatting>
  <conditionalFormatting sqref="G38">
    <cfRule type="cellIs" dxfId="6" priority="6" operator="equal">
      <formula>"nein"</formula>
    </cfRule>
    <cfRule type="cellIs" dxfId="5" priority="7" operator="equal">
      <formula>"ja"</formula>
    </cfRule>
  </conditionalFormatting>
  <conditionalFormatting sqref="G39">
    <cfRule type="cellIs" dxfId="4" priority="4" operator="equal">
      <formula>"nein"</formula>
    </cfRule>
    <cfRule type="cellIs" dxfId="3" priority="5" operator="equal">
      <formula>"ja"</formula>
    </cfRule>
  </conditionalFormatting>
  <conditionalFormatting sqref="G40">
    <cfRule type="cellIs" dxfId="2" priority="2" operator="equal">
      <formula>"nein"</formula>
    </cfRule>
    <cfRule type="cellIs" dxfId="1" priority="3" operator="equal">
      <formula>"ja"</formula>
    </cfRule>
  </conditionalFormatting>
  <conditionalFormatting sqref="O5:O40">
    <cfRule type="cellIs" dxfId="0" priority="1" operator="equal">
      <formula>"JA"</formula>
    </cfRule>
  </conditionalFormatting>
  <dataValidations count="1">
    <dataValidation type="list" allowBlank="1" showInputMessage="1" showErrorMessage="1" sqref="O5:O40" xr:uid="{21F17A3F-8E33-43F1-82D3-B1E804E6FA71}">
      <formula1>"JA, NEIN, k.A."</formula1>
    </dataValidation>
  </dataValidations>
  <hyperlinks>
    <hyperlink ref="K36" r:id="rId1" xr:uid="{262268EC-2444-472D-A8BC-2FF4EF159B3F}"/>
  </hyperlinks>
  <pageMargins left="0.7" right="0.7" top="0.78740157499999996" bottom="0.78740157499999996" header="0.3" footer="0.3"/>
  <pageSetup paperSize="9" scale="2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Company>LKB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Petzel</dc:creator>
  <cp:lastModifiedBy>Schulze</cp:lastModifiedBy>
  <cp:lastPrinted>2022-04-01T10:14:52Z</cp:lastPrinted>
  <dcterms:created xsi:type="dcterms:W3CDTF">2015-09-29T14:21:47Z</dcterms:created>
  <dcterms:modified xsi:type="dcterms:W3CDTF">2022-04-01T11:08:33Z</dcterms:modified>
</cp:coreProperties>
</file>